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10" windowWidth="9720" windowHeight="73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<sst xmlns="http://schemas.openxmlformats.org/spreadsheetml/2006/main" count="31" uniqueCount="27">
  <si>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Piloto</t>
  </si>
  <si>
    <t>Coche</t>
  </si>
  <si>
    <t>Pista 1</t>
  </si>
  <si>
    <t>Pista 2</t>
  </si>
  <si>
    <t>Pista 3</t>
  </si>
  <si>
    <t>Pista 4</t>
  </si>
  <si>
    <t>Fecha :</t>
  </si>
  <si>
    <t>Hora :</t>
  </si>
  <si>
    <t>Competición :</t>
  </si>
  <si>
    <t>GANADOR :</t>
  </si>
  <si>
    <t xml:space="preserve">con un total de </t>
  </si>
  <si>
    <t>vueltas y</t>
  </si>
  <si>
    <t>comas</t>
  </si>
  <si>
    <t>TOTAL</t>
  </si>
  <si>
    <t>MINIBÓLIDOS   CHAMARTÍN</t>
  </si>
  <si>
    <t>Control de mangas</t>
  </si>
  <si>
    <t>BOREUS RACING</t>
  </si>
  <si>
    <t>DUO DINAMICO</t>
  </si>
  <si>
    <t>ROOKIES</t>
  </si>
  <si>
    <t>PALIZAS</t>
  </si>
  <si>
    <t>Carlos</t>
  </si>
  <si>
    <t>Juan Luis</t>
  </si>
  <si>
    <t>Manuel</t>
  </si>
  <si>
    <t>Daniel JR.</t>
  </si>
  <si>
    <t>Angel</t>
  </si>
  <si>
    <t>Ignacio</t>
  </si>
  <si>
    <t>Javier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</si>
</sst>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dd\-mm\-yy"/>
    <numFmt numFmtId="165" formatCode="#,##0.00;[Red]#,##0.00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49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20"/>
      <name val="Century Gothic"/>
      <family val="2"/>
    </font>
    <font>
      <sz val="20"/>
      <name val="Serpentin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0" fillId="0" borderId="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5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  <xf numFmtId="20" fontId="0" fillId="0" borderId="1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165" fontId="10" fillId="0" borderId="23" xfId="0" applyNumberFormat="1" applyFont="1" applyBorder="1" applyAlignment="1">
      <alignment horizontal="center" vertical="center"/>
    </xf>
    <xf numFmtId="165" fontId="7" fillId="0" borderId="22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9"/>
  <sheetViews>
    <sheetView tabSelected="1" zoomScale="75" zoomScaleNormal="75" workbookViewId="0" topLeftCell="A1">
      <selection activeCell="B32" sqref="B32:C39"/>
    </sheetView>
  </sheetViews>
  <sheetFormatPr defaultColWidth="11.421875" defaultRowHeight="12.75"/>
  <cols>
    <col min="1" max="1" width="2.140625" style="0" customWidth="1"/>
    <col min="2" max="2" width="18.8515625" style="0" customWidth="1"/>
    <col min="3" max="3" width="12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3.421875" style="0" customWidth="1"/>
    <col min="18" max="18" width="7.281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85" customFormat="1" ht="22.5" customHeight="1">
      <c r="B4" s="106" t="s">
        <v>14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2:13" s="85" customFormat="1" ht="18" customHeight="1" thickBot="1">
      <c r="B5" s="106" t="s">
        <v>15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ht="31.5" customHeight="1" hidden="1" thickBot="1"/>
    <row r="7" spans="1:15" ht="6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2"/>
    </row>
    <row r="8" spans="1:15" s="104" customFormat="1" ht="19.5" customHeight="1">
      <c r="A8" s="95"/>
      <c r="B8" s="96" t="s">
        <v>6</v>
      </c>
      <c r="C8" s="97"/>
      <c r="D8" s="96" t="s">
        <v>7</v>
      </c>
      <c r="E8" s="98"/>
      <c r="F8" s="99"/>
      <c r="G8" s="100" t="s">
        <v>8</v>
      </c>
      <c r="H8" s="101"/>
      <c r="I8" s="101"/>
      <c r="J8" s="101"/>
      <c r="K8" s="101"/>
      <c r="L8" s="101"/>
      <c r="M8" s="102"/>
      <c r="N8" s="103"/>
      <c r="O8" s="99"/>
    </row>
    <row r="9" spans="1:15" ht="4.5" customHeight="1" thickBo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/>
      <c r="O9" s="2"/>
    </row>
    <row r="10" spans="1:15" s="16" customFormat="1" ht="12.75">
      <c r="A10" s="13"/>
      <c r="B10" s="14" t="s">
        <v>0</v>
      </c>
      <c r="C10" s="14" t="s">
        <v>1</v>
      </c>
      <c r="D10" s="107" t="s">
        <v>2</v>
      </c>
      <c r="E10" s="107"/>
      <c r="F10" s="107" t="s">
        <v>3</v>
      </c>
      <c r="G10" s="107"/>
      <c r="H10" s="107" t="s">
        <v>4</v>
      </c>
      <c r="I10" s="107"/>
      <c r="J10" s="107" t="s">
        <v>5</v>
      </c>
      <c r="K10" s="107"/>
      <c r="L10" s="108" t="s">
        <v>13</v>
      </c>
      <c r="M10" s="109"/>
      <c r="N10" s="15"/>
      <c r="O10" s="14"/>
    </row>
    <row r="11" spans="1:16" s="30" customFormat="1" ht="12.75">
      <c r="A11" s="25"/>
      <c r="B11" s="110" t="s">
        <v>16</v>
      </c>
      <c r="C11" s="111">
        <v>13.122</v>
      </c>
      <c r="D11" s="114">
        <v>120</v>
      </c>
      <c r="E11" s="26"/>
      <c r="F11" s="118">
        <v>119</v>
      </c>
      <c r="G11" s="27"/>
      <c r="H11" s="118">
        <v>122</v>
      </c>
      <c r="I11" s="27"/>
      <c r="J11" s="114">
        <v>118</v>
      </c>
      <c r="K11" s="26"/>
      <c r="L11" s="118">
        <f>D11+F11+H11+J11</f>
        <v>479</v>
      </c>
      <c r="M11" s="27"/>
      <c r="N11" s="28"/>
      <c r="O11" s="29"/>
      <c r="P11" s="167">
        <f>L11+(M12/100)</f>
        <v>479</v>
      </c>
    </row>
    <row r="12" spans="1:16" s="30" customFormat="1" ht="15" customHeight="1">
      <c r="A12" s="25"/>
      <c r="B12" s="110"/>
      <c r="C12" s="111"/>
      <c r="D12" s="115"/>
      <c r="E12" s="31"/>
      <c r="F12" s="119"/>
      <c r="G12" s="32"/>
      <c r="H12" s="119"/>
      <c r="I12" s="32"/>
      <c r="J12" s="115"/>
      <c r="K12" s="31"/>
      <c r="L12" s="119"/>
      <c r="M12" s="32">
        <f>E12+G12+I12+K12</f>
        <v>0</v>
      </c>
      <c r="N12" s="28"/>
      <c r="O12" s="29"/>
      <c r="P12" s="168"/>
    </row>
    <row r="13" spans="1:16" s="22" customFormat="1" ht="12.75">
      <c r="A13" s="17"/>
      <c r="B13" s="112" t="s">
        <v>18</v>
      </c>
      <c r="C13" s="113">
        <v>13.371</v>
      </c>
      <c r="D13" s="116">
        <v>123</v>
      </c>
      <c r="E13" s="18"/>
      <c r="F13" s="120">
        <v>118</v>
      </c>
      <c r="G13" s="18"/>
      <c r="H13" s="120">
        <v>130</v>
      </c>
      <c r="I13" s="19"/>
      <c r="J13" s="116">
        <v>116</v>
      </c>
      <c r="K13" s="18"/>
      <c r="L13" s="120">
        <f>D13+F13+H13+J13</f>
        <v>487</v>
      </c>
      <c r="M13" s="19"/>
      <c r="N13" s="20"/>
      <c r="O13" s="21"/>
      <c r="P13" s="169">
        <f>L13+(M14/100)</f>
        <v>487</v>
      </c>
    </row>
    <row r="14" spans="1:16" s="22" customFormat="1" ht="15" customHeight="1">
      <c r="A14" s="17"/>
      <c r="B14" s="112"/>
      <c r="C14" s="113"/>
      <c r="D14" s="117"/>
      <c r="E14" s="23"/>
      <c r="F14" s="121"/>
      <c r="G14" s="23"/>
      <c r="H14" s="121"/>
      <c r="I14" s="24"/>
      <c r="J14" s="117"/>
      <c r="K14" s="23"/>
      <c r="L14" s="121"/>
      <c r="M14" s="24">
        <f>E14+G14+I14+K14</f>
        <v>0</v>
      </c>
      <c r="N14" s="20"/>
      <c r="O14" s="21"/>
      <c r="P14" s="170"/>
    </row>
    <row r="15" spans="1:21" s="38" customFormat="1" ht="12.75">
      <c r="A15" s="33"/>
      <c r="B15" s="122" t="s">
        <v>17</v>
      </c>
      <c r="C15" s="123">
        <v>12.652</v>
      </c>
      <c r="D15" s="126">
        <v>112</v>
      </c>
      <c r="E15" s="34"/>
      <c r="F15" s="130">
        <v>132</v>
      </c>
      <c r="G15" s="34"/>
      <c r="H15" s="130">
        <v>120</v>
      </c>
      <c r="I15" s="35"/>
      <c r="J15" s="126">
        <v>122</v>
      </c>
      <c r="K15" s="34"/>
      <c r="L15" s="130">
        <f>D15+F15+H15+J15</f>
        <v>486</v>
      </c>
      <c r="M15" s="35"/>
      <c r="N15" s="36"/>
      <c r="O15" s="37"/>
      <c r="P15" s="171">
        <f>L15+(M16/100)</f>
        <v>486</v>
      </c>
      <c r="R15" s="76">
        <f>L11+(M12/100)</f>
        <v>479</v>
      </c>
      <c r="S15" s="75" t="str">
        <f>B11</f>
        <v>BOREUS RACING</v>
      </c>
      <c r="T15" s="75">
        <f>L11</f>
        <v>479</v>
      </c>
      <c r="U15" s="75">
        <f>M12</f>
        <v>0</v>
      </c>
    </row>
    <row r="16" spans="1:21" s="38" customFormat="1" ht="15" customHeight="1">
      <c r="A16" s="33"/>
      <c r="B16" s="122"/>
      <c r="C16" s="123"/>
      <c r="D16" s="127"/>
      <c r="E16" s="39"/>
      <c r="F16" s="131"/>
      <c r="G16" s="39"/>
      <c r="H16" s="131"/>
      <c r="I16" s="40"/>
      <c r="J16" s="127"/>
      <c r="K16" s="39"/>
      <c r="L16" s="131"/>
      <c r="M16" s="40">
        <f>E16+G16+I16+K16</f>
        <v>0</v>
      </c>
      <c r="N16" s="36"/>
      <c r="O16" s="37"/>
      <c r="P16" s="172"/>
      <c r="R16" s="76">
        <f>L13+(M14/100)</f>
        <v>487</v>
      </c>
      <c r="S16" s="75" t="str">
        <f>B13</f>
        <v>ROOKIES</v>
      </c>
      <c r="T16" s="75">
        <f>L13</f>
        <v>487</v>
      </c>
      <c r="U16" s="75">
        <f>M14</f>
        <v>0</v>
      </c>
    </row>
    <row r="17" spans="1:21" s="47" customFormat="1" ht="12.75">
      <c r="A17" s="41"/>
      <c r="B17" s="124" t="s">
        <v>19</v>
      </c>
      <c r="C17" s="125"/>
      <c r="D17" s="128">
        <v>96</v>
      </c>
      <c r="E17" s="42"/>
      <c r="F17" s="151">
        <v>104</v>
      </c>
      <c r="G17" s="43"/>
      <c r="H17" s="151">
        <v>107</v>
      </c>
      <c r="I17" s="44"/>
      <c r="J17" s="128">
        <v>85</v>
      </c>
      <c r="K17" s="42"/>
      <c r="L17" s="151">
        <f>D17+F17+H17+J17</f>
        <v>392</v>
      </c>
      <c r="M17" s="44"/>
      <c r="N17" s="45"/>
      <c r="O17" s="46"/>
      <c r="P17" s="173">
        <f>L17+(M18/100)</f>
        <v>392</v>
      </c>
      <c r="R17" s="76">
        <f>L15+(M16/100)</f>
        <v>486</v>
      </c>
      <c r="S17" s="75" t="str">
        <f>B15</f>
        <v>DUO DINAMICO</v>
      </c>
      <c r="T17" s="75">
        <f>L15</f>
        <v>486</v>
      </c>
      <c r="U17" s="75">
        <f>M16</f>
        <v>0</v>
      </c>
    </row>
    <row r="18" spans="1:21" s="47" customFormat="1" ht="15" customHeight="1">
      <c r="A18" s="41"/>
      <c r="B18" s="124"/>
      <c r="C18" s="125"/>
      <c r="D18" s="129"/>
      <c r="E18" s="48"/>
      <c r="F18" s="152"/>
      <c r="G18" s="48"/>
      <c r="H18" s="152"/>
      <c r="I18" s="49"/>
      <c r="J18" s="129"/>
      <c r="K18" s="48"/>
      <c r="L18" s="152"/>
      <c r="M18" s="49">
        <f>E18+G18+I18+K18</f>
        <v>0</v>
      </c>
      <c r="N18" s="45"/>
      <c r="O18" s="46"/>
      <c r="P18" s="174"/>
      <c r="R18" s="76">
        <f>L17+(M18/100)</f>
        <v>392</v>
      </c>
      <c r="S18" s="75" t="str">
        <f>B17</f>
        <v>PALIZAS</v>
      </c>
      <c r="T18" s="75">
        <f>L17</f>
        <v>392</v>
      </c>
      <c r="U18" s="75">
        <f>M18</f>
        <v>0</v>
      </c>
    </row>
    <row r="19" spans="1:21" s="55" customFormat="1" ht="12.75">
      <c r="A19" s="50"/>
      <c r="B19" s="132"/>
      <c r="C19" s="133"/>
      <c r="D19" s="143"/>
      <c r="E19" s="51"/>
      <c r="F19" s="153"/>
      <c r="G19" s="51"/>
      <c r="H19" s="153"/>
      <c r="I19" s="52"/>
      <c r="J19" s="143"/>
      <c r="K19" s="51"/>
      <c r="L19" s="153">
        <f>D19+F19+H19+J19</f>
        <v>0</v>
      </c>
      <c r="M19" s="52"/>
      <c r="N19" s="53"/>
      <c r="O19" s="54"/>
      <c r="P19" s="157">
        <f>L19+(M20/100)</f>
        <v>0</v>
      </c>
      <c r="R19" s="76">
        <f>L19+(M20/100)</f>
        <v>0</v>
      </c>
      <c r="S19" s="75">
        <f>B19</f>
        <v>0</v>
      </c>
      <c r="T19" s="75">
        <f>L19</f>
        <v>0</v>
      </c>
      <c r="U19" s="75">
        <f>M20</f>
        <v>0</v>
      </c>
    </row>
    <row r="20" spans="1:21" s="55" customFormat="1" ht="15" customHeight="1">
      <c r="A20" s="50"/>
      <c r="B20" s="132"/>
      <c r="C20" s="133"/>
      <c r="D20" s="144"/>
      <c r="E20" s="56"/>
      <c r="F20" s="154"/>
      <c r="G20" s="56"/>
      <c r="H20" s="154"/>
      <c r="I20" s="57"/>
      <c r="J20" s="144"/>
      <c r="K20" s="56"/>
      <c r="L20" s="154"/>
      <c r="M20" s="57">
        <f>E20+G20+I20+K20</f>
        <v>0</v>
      </c>
      <c r="N20" s="53"/>
      <c r="O20" s="54"/>
      <c r="P20" s="158"/>
      <c r="R20" s="76">
        <f>L21+(M22/100)</f>
        <v>0</v>
      </c>
      <c r="S20" s="75">
        <f>B21</f>
        <v>0</v>
      </c>
      <c r="T20" s="75">
        <f>L21</f>
        <v>0</v>
      </c>
      <c r="U20" s="75">
        <f>M22</f>
        <v>0</v>
      </c>
    </row>
    <row r="21" spans="1:21" s="82" customFormat="1" ht="12.75">
      <c r="A21" s="77"/>
      <c r="B21" s="134"/>
      <c r="C21" s="135"/>
      <c r="D21" s="145"/>
      <c r="E21" s="78"/>
      <c r="F21" s="155"/>
      <c r="G21" s="78"/>
      <c r="H21" s="155"/>
      <c r="I21" s="79"/>
      <c r="J21" s="145"/>
      <c r="K21" s="78"/>
      <c r="L21" s="155">
        <f>D21+F21+H21+J21</f>
        <v>0</v>
      </c>
      <c r="M21" s="79"/>
      <c r="N21" s="80"/>
      <c r="O21" s="81"/>
      <c r="P21" s="159">
        <f>L21+(M22/100)</f>
        <v>0</v>
      </c>
      <c r="R21" s="76">
        <f>L23+(M24/100)</f>
        <v>0</v>
      </c>
      <c r="S21" s="75">
        <f>B23</f>
        <v>0</v>
      </c>
      <c r="T21" s="75">
        <f>L23</f>
        <v>0</v>
      </c>
      <c r="U21" s="75">
        <f>M24</f>
        <v>0</v>
      </c>
    </row>
    <row r="22" spans="1:21" s="82" customFormat="1" ht="15" customHeight="1">
      <c r="A22" s="77"/>
      <c r="B22" s="134"/>
      <c r="C22" s="135"/>
      <c r="D22" s="146"/>
      <c r="E22" s="83"/>
      <c r="F22" s="156"/>
      <c r="G22" s="83"/>
      <c r="H22" s="156"/>
      <c r="I22" s="84"/>
      <c r="J22" s="146"/>
      <c r="K22" s="83"/>
      <c r="L22" s="156"/>
      <c r="M22" s="84">
        <f>E22+G22+I22+K22</f>
        <v>0</v>
      </c>
      <c r="N22" s="80"/>
      <c r="O22" s="81"/>
      <c r="P22" s="160"/>
      <c r="R22" s="76">
        <f>L25+(M26/100)</f>
        <v>0</v>
      </c>
      <c r="S22" s="75">
        <f>B25</f>
        <v>0</v>
      </c>
      <c r="T22" s="75">
        <f>L25</f>
        <v>0</v>
      </c>
      <c r="U22" s="75">
        <f>M26</f>
        <v>0</v>
      </c>
    </row>
    <row r="23" spans="1:16" s="63" customFormat="1" ht="12.75">
      <c r="A23" s="58"/>
      <c r="B23" s="137"/>
      <c r="C23" s="138"/>
      <c r="D23" s="147"/>
      <c r="E23" s="59"/>
      <c r="F23" s="141"/>
      <c r="G23" s="59"/>
      <c r="H23" s="141"/>
      <c r="I23" s="60"/>
      <c r="J23" s="147"/>
      <c r="K23" s="59"/>
      <c r="L23" s="141">
        <f>D23+F23+H23+J23</f>
        <v>0</v>
      </c>
      <c r="M23" s="60"/>
      <c r="N23" s="61"/>
      <c r="O23" s="62"/>
      <c r="P23" s="161">
        <f>L23+(M24/100)</f>
        <v>0</v>
      </c>
    </row>
    <row r="24" spans="1:16" s="63" customFormat="1" ht="15" customHeight="1">
      <c r="A24" s="58"/>
      <c r="B24" s="137"/>
      <c r="C24" s="138"/>
      <c r="D24" s="148"/>
      <c r="E24" s="64"/>
      <c r="F24" s="142"/>
      <c r="G24" s="64"/>
      <c r="H24" s="142"/>
      <c r="I24" s="65"/>
      <c r="J24" s="148"/>
      <c r="K24" s="64"/>
      <c r="L24" s="142"/>
      <c r="M24" s="65">
        <f>E24+G24+I24+K24</f>
        <v>0</v>
      </c>
      <c r="N24" s="61"/>
      <c r="O24" s="62"/>
      <c r="P24" s="162"/>
    </row>
    <row r="25" spans="1:16" s="71" customFormat="1" ht="12.75">
      <c r="A25" s="66"/>
      <c r="B25" s="139"/>
      <c r="C25" s="140"/>
      <c r="D25" s="105"/>
      <c r="E25" s="67"/>
      <c r="F25" s="149"/>
      <c r="G25" s="67"/>
      <c r="H25" s="149"/>
      <c r="I25" s="68"/>
      <c r="J25" s="105"/>
      <c r="K25" s="67"/>
      <c r="L25" s="149">
        <f>D25+F25+H25+J25</f>
        <v>0</v>
      </c>
      <c r="M25" s="68"/>
      <c r="N25" s="69"/>
      <c r="O25" s="70"/>
      <c r="P25" s="163">
        <f>L25+(M26/100)</f>
        <v>0</v>
      </c>
    </row>
    <row r="26" spans="1:16" s="71" customFormat="1" ht="15" customHeight="1" thickBot="1">
      <c r="A26" s="66"/>
      <c r="B26" s="139"/>
      <c r="C26" s="140"/>
      <c r="D26" s="136"/>
      <c r="E26" s="72"/>
      <c r="F26" s="150"/>
      <c r="G26" s="72"/>
      <c r="H26" s="150"/>
      <c r="I26" s="73"/>
      <c r="J26" s="136"/>
      <c r="K26" s="74"/>
      <c r="L26" s="166"/>
      <c r="M26" s="86">
        <f>E26+G26+I26+K26</f>
        <v>0</v>
      </c>
      <c r="N26" s="69"/>
      <c r="O26" s="70"/>
      <c r="P26" s="164"/>
    </row>
    <row r="27" spans="1:15" ht="12.75">
      <c r="A27" s="6"/>
      <c r="B27" s="2"/>
      <c r="C27" s="2"/>
      <c r="D27" s="1"/>
      <c r="E27" s="1"/>
      <c r="F27" s="1"/>
      <c r="G27" s="1"/>
      <c r="H27" s="1"/>
      <c r="I27" s="1"/>
      <c r="J27" s="1"/>
      <c r="K27" s="12"/>
      <c r="L27" s="2"/>
      <c r="M27" s="2"/>
      <c r="N27" s="7"/>
      <c r="O27" s="2"/>
    </row>
    <row r="28" spans="1:16" s="91" customFormat="1" ht="19.5" customHeight="1">
      <c r="A28" s="87"/>
      <c r="B28" s="88" t="s">
        <v>9</v>
      </c>
      <c r="C28" s="165" t="str">
        <f>VLOOKUP(MAX(P11:P25),R15:S22,2,FALSE)</f>
        <v>ROOKIES</v>
      </c>
      <c r="D28" s="165"/>
      <c r="E28" s="90" t="s">
        <v>10</v>
      </c>
      <c r="G28" s="89">
        <f>VLOOKUP(MAX(P11:P25),R15:U22,3,FALSE)</f>
        <v>487</v>
      </c>
      <c r="H28" s="91" t="s">
        <v>11</v>
      </c>
      <c r="I28" s="92">
        <f>VLOOKUP(MAX(P11:P25),R15:U22,4,FALSE)</f>
        <v>0</v>
      </c>
      <c r="J28" s="91" t="s">
        <v>12</v>
      </c>
      <c r="K28" s="90"/>
      <c r="M28" s="90"/>
      <c r="N28" s="93"/>
      <c r="O28" s="90"/>
      <c r="P28" s="94">
        <f>MAX(P11:P25)</f>
        <v>487</v>
      </c>
    </row>
    <row r="29" spans="1:15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2"/>
    </row>
    <row r="31" ht="12.75">
      <c r="H31" s="11"/>
    </row>
    <row r="32" spans="2:3" ht="12.75">
      <c r="B32" s="175" t="s">
        <v>16</v>
      </c>
      <c r="C32" s="176" t="s">
        <v>24</v>
      </c>
    </row>
    <row r="33" spans="2:3" ht="12.75">
      <c r="B33" s="175"/>
      <c r="C33" s="177" t="s">
        <v>25</v>
      </c>
    </row>
    <row r="34" spans="2:3" ht="12.75">
      <c r="B34" s="112" t="s">
        <v>18</v>
      </c>
      <c r="C34" s="178" t="s">
        <v>26</v>
      </c>
    </row>
    <row r="35" spans="2:3" ht="12.75">
      <c r="B35" s="112"/>
      <c r="C35" s="179"/>
    </row>
    <row r="36" spans="2:3" ht="12.75">
      <c r="B36" s="122" t="s">
        <v>17</v>
      </c>
      <c r="C36" s="178" t="s">
        <v>20</v>
      </c>
    </row>
    <row r="37" spans="2:3" ht="12.75">
      <c r="B37" s="122"/>
      <c r="C37" s="179" t="s">
        <v>21</v>
      </c>
    </row>
    <row r="38" spans="2:3" ht="12.75">
      <c r="B38" s="124" t="s">
        <v>19</v>
      </c>
      <c r="C38" s="178" t="s">
        <v>22</v>
      </c>
    </row>
    <row r="39" spans="2:3" ht="12.75">
      <c r="B39" s="124"/>
      <c r="C39" s="179" t="s">
        <v>23</v>
      </c>
    </row>
  </sheetData>
  <mergeCells count="76">
    <mergeCell ref="B32:B33"/>
    <mergeCell ref="B34:B35"/>
    <mergeCell ref="B36:B37"/>
    <mergeCell ref="B38:B39"/>
    <mergeCell ref="P25:P26"/>
    <mergeCell ref="C28:D28"/>
    <mergeCell ref="B4:M4"/>
    <mergeCell ref="L21:L22"/>
    <mergeCell ref="L23:L24"/>
    <mergeCell ref="L25:L26"/>
    <mergeCell ref="P11:P12"/>
    <mergeCell ref="P13:P14"/>
    <mergeCell ref="P15:P16"/>
    <mergeCell ref="P17:P18"/>
    <mergeCell ref="P19:P20"/>
    <mergeCell ref="P21:P22"/>
    <mergeCell ref="P23:P24"/>
    <mergeCell ref="L13:L14"/>
    <mergeCell ref="L15:L16"/>
    <mergeCell ref="L17:L18"/>
    <mergeCell ref="L19:L20"/>
    <mergeCell ref="J19:J20"/>
    <mergeCell ref="J21:J22"/>
    <mergeCell ref="J23:J24"/>
    <mergeCell ref="J25:J26"/>
    <mergeCell ref="J11:J12"/>
    <mergeCell ref="J13:J14"/>
    <mergeCell ref="J15:J16"/>
    <mergeCell ref="J17:J18"/>
    <mergeCell ref="F25:F26"/>
    <mergeCell ref="H15:H16"/>
    <mergeCell ref="H17:H18"/>
    <mergeCell ref="H19:H20"/>
    <mergeCell ref="H21:H22"/>
    <mergeCell ref="H23:H24"/>
    <mergeCell ref="H25:H26"/>
    <mergeCell ref="F17:F18"/>
    <mergeCell ref="F19:F20"/>
    <mergeCell ref="F21:F22"/>
    <mergeCell ref="F23:F24"/>
    <mergeCell ref="D19:D20"/>
    <mergeCell ref="D21:D22"/>
    <mergeCell ref="D23:D24"/>
    <mergeCell ref="D25:D26"/>
    <mergeCell ref="B23:B24"/>
    <mergeCell ref="C23:C24"/>
    <mergeCell ref="B25:B26"/>
    <mergeCell ref="C25:C26"/>
    <mergeCell ref="B19:B20"/>
    <mergeCell ref="C19:C20"/>
    <mergeCell ref="B21:B22"/>
    <mergeCell ref="C21:C22"/>
    <mergeCell ref="L11:L12"/>
    <mergeCell ref="B15:B16"/>
    <mergeCell ref="C15:C16"/>
    <mergeCell ref="B17:B18"/>
    <mergeCell ref="C17:C18"/>
    <mergeCell ref="D15:D16"/>
    <mergeCell ref="D17:D18"/>
    <mergeCell ref="F11:F12"/>
    <mergeCell ref="F13:F14"/>
    <mergeCell ref="F15:F16"/>
    <mergeCell ref="D11:D12"/>
    <mergeCell ref="D13:D14"/>
    <mergeCell ref="H11:H12"/>
    <mergeCell ref="H13:H14"/>
    <mergeCell ref="B11:B12"/>
    <mergeCell ref="C11:C12"/>
    <mergeCell ref="B13:B14"/>
    <mergeCell ref="C13:C14"/>
    <mergeCell ref="B5:M5"/>
    <mergeCell ref="D10:E10"/>
    <mergeCell ref="F10:G10"/>
    <mergeCell ref="H10:I10"/>
    <mergeCell ref="J10:K10"/>
    <mergeCell ref="L10:M10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Audatex España,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juanluis</dc:creator>
  <cp:keywords/>
  <dc:description/>
  <cp:lastModifiedBy>Manuel Fernando Lorenzo Vista</cp:lastModifiedBy>
  <cp:lastPrinted>2003-06-18T16:03:05Z</cp:lastPrinted>
  <dcterms:created xsi:type="dcterms:W3CDTF">2003-06-18T05:42:55Z</dcterms:created>
  <dcterms:modified xsi:type="dcterms:W3CDTF">2005-11-10T18:41:59Z</dcterms:modified>
  <cp:category/>
  <cp:version/>
  <cp:contentType/>
  <cp:contentStatus/>
</cp:coreProperties>
</file>